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příjmy" sheetId="1" r:id="rId1"/>
    <sheet name="výdaje" sheetId="2" r:id="rId2"/>
    <sheet name="List3" sheetId="3" r:id="rId3"/>
  </sheets>
  <definedNames>
    <definedName name="_xlnm.Print_Area" localSheetId="0">'příjmy'!$A$1:$H$68</definedName>
  </definedNames>
  <calcPr fullCalcOnLoad="1"/>
</workbook>
</file>

<file path=xl/comments2.xml><?xml version="1.0" encoding="utf-8"?>
<comments xmlns="http://schemas.openxmlformats.org/spreadsheetml/2006/main">
  <authors>
    <author>Jaroslav Kopeck?</author>
  </authors>
  <commentList>
    <comment ref="C24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200tis. Kč opravy
100tis.Kč údržba</t>
        </r>
      </text>
    </comment>
    <comment ref="C25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500tis.Kč vroce 2012
490tis.Kč doplatek</t>
        </r>
      </text>
    </comment>
    <comment ref="C26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320tis.Kč dopravní obslužnost
1 250tis.Kč na zklidnění dopravy</t>
        </r>
      </text>
    </comment>
    <comment ref="C28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1200tis.Kč splátka vodovodu
40tis.Kč nákup pitné vody</t>
        </r>
      </text>
    </comment>
    <comment ref="C29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150tis.Kč příspěvky na DČOV
4000tis.Kč kanalizace Dr. Dvořáka, Bendova-část stavby</t>
        </r>
      </text>
    </comment>
    <comment ref="C3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25tis.Kč Pecka
15tis.Kč ples městyse</t>
        </r>
      </text>
    </comment>
    <comment ref="C45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150tis.Kč příspěvek zájmovým organizacím
750tis.Kč dětské hřiště sportovní areál</t>
        </r>
      </text>
    </comment>
    <comment ref="C47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500tis.Kč oprava bytu č.p.9
650 tis.Kč mzdy pracovníků údržby majetku</t>
        </r>
      </text>
    </comment>
    <comment ref="C49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1000tis.Kč doplatek VO osady
350tis.Kč el. Enrgie VO
100tis.Kč údržba VO</t>
        </r>
      </text>
    </comment>
    <comment ref="C5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100tis.Kč změna č.5 ÚP+příprava ÚAD
150tis.Kč provoz techniky na údržbu</t>
        </r>
      </text>
    </comment>
    <comment ref="C31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1800tis.Kč příspěvek  ZŠ a MŚ
50tis.Kč plavání dětí ZŠ</t>
        </r>
      </text>
    </comment>
    <comment ref="C44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190tis.příspěvek
80 tis.otopná tělesa sokolovna</t>
        </r>
      </text>
    </comment>
    <comment ref="D24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200tis. Kč opravy
100tis.Kč údržba</t>
        </r>
      </text>
    </comment>
    <comment ref="D25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529,7tis.Kč vroce 2012
439tis.Kč doplatek</t>
        </r>
      </text>
    </comment>
    <comment ref="D26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322tis.Kč dopravní obslužnost
</t>
        </r>
      </text>
    </comment>
    <comment ref="D28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1200tis.Kč splátka vodovodu
40tis.Kč nákup pitné vody</t>
        </r>
      </text>
    </comment>
    <comment ref="D29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150tis.Kč příspěvky na DČOV
4000tis.Kč kanalizace Dr. Dvořáka, Bendova-část stavby</t>
        </r>
      </text>
    </comment>
    <comment ref="D31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1800tis.Kč příspěvek  ZŠ a MŚ
50tis.Kč plavání dětí ZŠ</t>
        </r>
      </text>
    </comment>
    <comment ref="D3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25tis.Kč Pecka
</t>
        </r>
      </text>
    </comment>
    <comment ref="D44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190tis.příspěvek
80 tis.otopná tělesa sokolovna</t>
        </r>
      </text>
    </comment>
    <comment ref="D45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150tis.Kč příspěvek zájmovým organizacím
750tis.Kč dětské hřiště sportovní areál</t>
        </r>
      </text>
    </comment>
    <comment ref="D47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750tis.Kč oprava bytu č.p.9
650 tis.Kč mzdy pracovníků údržby majetku</t>
        </r>
      </text>
    </comment>
    <comment ref="D49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1500tis.Kč doplatek VO osady
350tis.Kč el. Enrgie VO
100tis.Kč údržba VO</t>
        </r>
      </text>
    </comment>
    <comment ref="D5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100tis.Kč změna č.5 ÚP+příprava ÚAD
150tis.Kč provoz techniky na údržbu</t>
        </r>
      </text>
    </comment>
    <comment ref="D6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50tis.doplatek rozvaděč, ovl.rozhlasu, zábradlí</t>
        </r>
      </text>
    </comment>
    <comment ref="D2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220,5tis kč zast.plochy a komunikace muničák</t>
        </r>
      </text>
    </comment>
    <comment ref="D42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40tis.živ.výročí
15tis.ples městyse
40tis.350výr.zal.školy</t>
        </r>
      </text>
    </comment>
    <comment ref="D27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1250tis. Zklidnění dopravy</t>
        </r>
      </text>
    </comment>
    <comment ref="E25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529,7tis.Kč vroce 2012
439tis.Kč doplatek</t>
        </r>
      </text>
    </comment>
    <comment ref="E26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322tis.Kč dopravní obslužnost
</t>
        </r>
      </text>
    </comment>
    <comment ref="E27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1250tis. Zklidnění dopravy</t>
        </r>
      </text>
    </comment>
    <comment ref="E28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1200tis.Kč splátka vodovodu
40tis.Kč nákup pitné vody</t>
        </r>
      </text>
    </comment>
    <comment ref="E29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150tis.Kč příspěvky na DČOV
5000tis.Kč kanalizace Dr. Dvořáka, Bendova</t>
        </r>
      </text>
    </comment>
    <comment ref="E31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1800tis.Kč příspěvek  ZŠ a MŚ
50tis.Kč plavání dětí ZŠ
413824 eu peníze</t>
        </r>
      </text>
    </comment>
    <comment ref="E33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25tis.Kč Pecka
</t>
        </r>
      </text>
    </comment>
    <comment ref="E42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40tis.živ.výročí
15tis.ples městyse
40tis.350výr.zal.školy</t>
        </r>
      </text>
    </comment>
    <comment ref="E44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190tis.příspěvek
80 tis.otopná tělesa sokolovna</t>
        </r>
      </text>
    </comment>
    <comment ref="E47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860tis.Kč oprava bytu č.p.9
640 tis.Kč mzdy pracovníků údržby majetku</t>
        </r>
      </text>
    </comment>
    <comment ref="E49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1500tis.Kč doplatek VO osady
350tis.Kč el. Enrgie VO
100tis.Kč údržba VO</t>
        </r>
      </text>
    </comment>
    <comment ref="E24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200tis. Opravy
300tis. Údržba
100tis. Žlab Bojiště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Jaroslav Kopecký:
</t>
        </r>
        <r>
          <rPr>
            <sz val="8"/>
            <rFont val="Tahoma"/>
            <family val="2"/>
          </rPr>
          <t>40tis. Bořetice
20 tis. Bohouňovice
40 tis. Kraml cesta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Jaroslav Kopecký:</t>
        </r>
        <r>
          <rPr>
            <sz val="8"/>
            <rFont val="Tahoma"/>
            <family val="0"/>
          </rPr>
          <t xml:space="preserve">
150 tis. Příspěvek
680 tis. DH Č.Pečky
40 tis. DH Bohouňovice</t>
        </r>
      </text>
    </comment>
  </commentList>
</comments>
</file>

<file path=xl/sharedStrings.xml><?xml version="1.0" encoding="utf-8"?>
<sst xmlns="http://schemas.openxmlformats.org/spreadsheetml/2006/main" count="166" uniqueCount="104">
  <si>
    <t>Příjmy</t>
  </si>
  <si>
    <t>Paragraf</t>
  </si>
  <si>
    <t>Název paragrafu</t>
  </si>
  <si>
    <t>RO č.1</t>
  </si>
  <si>
    <t>RO č.2</t>
  </si>
  <si>
    <t>RO č.3</t>
  </si>
  <si>
    <t>RO č.4</t>
  </si>
  <si>
    <t>RO č.5</t>
  </si>
  <si>
    <t>( 2612+4634) DPFO ze závisl.činn.</t>
  </si>
  <si>
    <t>(1628+1652)- DPFO z podnikání</t>
  </si>
  <si>
    <t>1660 - DPFO vybíraná zvl.sazbou</t>
  </si>
  <si>
    <t>641- DPPO</t>
  </si>
  <si>
    <t>1679 - DPH</t>
  </si>
  <si>
    <t>popl.odpad</t>
  </si>
  <si>
    <t>popl. Psi</t>
  </si>
  <si>
    <t>popl.zvl.užívání</t>
  </si>
  <si>
    <t>VHA</t>
  </si>
  <si>
    <t>odvod z výtěžku provozovaných VHA</t>
  </si>
  <si>
    <t>automaty</t>
  </si>
  <si>
    <t>správní poplatky</t>
  </si>
  <si>
    <t>633 - daň z nemovitostí</t>
  </si>
  <si>
    <t>Půjčka Sokolu</t>
  </si>
  <si>
    <t>Dotace sčítání lidu</t>
  </si>
  <si>
    <t>Dotace ze SR správa + školy</t>
  </si>
  <si>
    <t>Dotace z kraje eu školám</t>
  </si>
  <si>
    <t>Neinvestiční transfery - obce za školu</t>
  </si>
  <si>
    <t>Investiční dotace Intenzifikace ČOV Mze</t>
  </si>
  <si>
    <t>Dotace Nebovid za MŠ v ZŠ</t>
  </si>
  <si>
    <t>Investiční dotace Intenzifikace ČOV Stk</t>
  </si>
  <si>
    <t xml:space="preserve">Investiční dotace </t>
  </si>
  <si>
    <t>Podnikání a restruktur. v zemědělství</t>
  </si>
  <si>
    <t>Silnice</t>
  </si>
  <si>
    <t>Provoz veřejné silniční dopravy</t>
  </si>
  <si>
    <t>Pitná voda</t>
  </si>
  <si>
    <t>Odvádění a čištění odpadních vod</t>
  </si>
  <si>
    <t>Základní a mateřská škola</t>
  </si>
  <si>
    <t>Mateřské centrum - příspěvek</t>
  </si>
  <si>
    <t>Hudební činnost</t>
  </si>
  <si>
    <t>Činnosti knihovnické</t>
  </si>
  <si>
    <t>Ostatní záležitosti kultury</t>
  </si>
  <si>
    <t>Pořízení, zachování a obnova hodnot kulturního a hist.povědomí</t>
  </si>
  <si>
    <t>Činnosti registrovaných církví</t>
  </si>
  <si>
    <t>Rozhlas a televize</t>
  </si>
  <si>
    <t>Ostatní záležitosti sdělovacích prostředků</t>
  </si>
  <si>
    <t>Zájmová činnost v kultuře</t>
  </si>
  <si>
    <t>Ostatní záležitosti kultury, církví</t>
  </si>
  <si>
    <t>Sportovní zařízení v majetku obce</t>
  </si>
  <si>
    <t>Ostatní tělovýchovná činnost</t>
  </si>
  <si>
    <t>Využití volného času dětí a mládeže</t>
  </si>
  <si>
    <t>Ostatní ambulantní péče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</si>
  <si>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</si>
  <si>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</si>
  <si>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</si>
  <si>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</si>
  <si>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</si>
  <si>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</t>
  </si>
  <si>
    <t>Sběr a svoz nebezpečných odpadů</t>
  </si>
  <si>
    <t>Sběr a svoz komunálních odpadů</t>
  </si>
  <si>
    <t>Sběr a svoz ostatních odpadů</t>
  </si>
  <si>
    <t>Péče o vzhled obcí a veřejnou zeleň</t>
  </si>
  <si>
    <t>Ostatní sociální péče a pomoc</t>
  </si>
  <si>
    <t>Požární ochrana - dobrovolná činnost</t>
  </si>
  <si>
    <t>Zastupitelstva obcí</t>
  </si>
  <si>
    <t>Činnost místní správy</t>
  </si>
  <si>
    <t>Celkem</t>
  </si>
  <si>
    <t>Rezerva</t>
  </si>
  <si>
    <t>Výdaje</t>
  </si>
  <si>
    <t>Investiční dotace náměstí</t>
  </si>
  <si>
    <t>Městská policie - platby dle smlouvy</t>
  </si>
  <si>
    <t>Převod z roku 2012</t>
  </si>
  <si>
    <t xml:space="preserve">Dotace ze SR správa </t>
  </si>
  <si>
    <t>Oprava části ul. Pionýrská</t>
  </si>
  <si>
    <t>Městys Červené Pečky - Návrh rozpočtu na rok 2013</t>
  </si>
  <si>
    <t>Výměna topných těles v sokolovně</t>
  </si>
  <si>
    <t>Pod čarou:</t>
  </si>
  <si>
    <t>DPFO</t>
  </si>
  <si>
    <t>DPPO</t>
  </si>
  <si>
    <t>DPH</t>
  </si>
  <si>
    <t>nemovitost</t>
  </si>
  <si>
    <t>celkem</t>
  </si>
  <si>
    <t>převod</t>
  </si>
  <si>
    <t>popl.svoz</t>
  </si>
  <si>
    <t>ost.příjmy</t>
  </si>
  <si>
    <t>Ccelkem</t>
  </si>
  <si>
    <t>Příspěvek chodník Nebovidy</t>
  </si>
  <si>
    <t>Základní a mateřská škola-příspěvek</t>
  </si>
  <si>
    <t>Výpočet dle platného koef.od 1.9 do 31.12.12 a odhadu příjmů SR dle Ing. Tesaře</t>
  </si>
  <si>
    <t>Vyvěšeno dne:</t>
  </si>
  <si>
    <t>Sejmuto dne:</t>
  </si>
  <si>
    <t>Schváleno dne:</t>
  </si>
  <si>
    <t>Mezisoučet</t>
  </si>
  <si>
    <t>částka dle r.2012</t>
  </si>
  <si>
    <t>30% FO s trvalým pobytem</t>
  </si>
  <si>
    <t>koef . Do 31.12.2012 a od 1.1.2013</t>
  </si>
  <si>
    <t>výchozí příjmy státu(obce)</t>
  </si>
  <si>
    <t>Územní plánování</t>
  </si>
  <si>
    <t>Bezpečnost dopravy</t>
  </si>
  <si>
    <t>Příspěvek Nebovidská tvrz</t>
  </si>
  <si>
    <t>Vodoteče</t>
  </si>
  <si>
    <t>daň obec</t>
  </si>
  <si>
    <t>poplatek z ubyovací kapacity</t>
  </si>
  <si>
    <t>Presidentské volby</t>
  </si>
  <si>
    <t>Daň obec</t>
  </si>
  <si>
    <t>Dotace pres. volby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</si>
</sst>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\-#,##0.00\ 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4" fontId="2" fillId="0" borderId="1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6">
      <selection activeCell="G28" sqref="G28"/>
    </sheetView>
  </sheetViews>
  <sheetFormatPr defaultColWidth="9.140625" defaultRowHeight="12.75"/>
  <cols>
    <col min="2" max="2" width="29.57421875" style="0" customWidth="1"/>
    <col min="3" max="3" width="12.7109375" style="0" customWidth="1"/>
    <col min="4" max="4" width="13.28125" style="0" customWidth="1"/>
    <col min="5" max="5" width="12.7109375" style="0" customWidth="1"/>
    <col min="6" max="6" width="12.421875" style="0" customWidth="1"/>
    <col min="7" max="7" width="12.7109375" style="0" customWidth="1"/>
    <col min="8" max="8" width="0" style="0" hidden="1" customWidth="1"/>
  </cols>
  <sheetData>
    <row r="1" spans="1:8" ht="16.5" thickBot="1">
      <c r="A1" s="1" t="s">
        <v>72</v>
      </c>
      <c r="B1" s="1"/>
      <c r="C1" s="2"/>
      <c r="D1" s="3"/>
      <c r="E1" s="4"/>
      <c r="F1" s="4"/>
      <c r="H1" s="5"/>
    </row>
    <row r="2" spans="2:8" ht="14.25" thickBot="1" thickTop="1">
      <c r="B2" s="6"/>
      <c r="C2" s="61" t="s">
        <v>0</v>
      </c>
      <c r="D2" s="62"/>
      <c r="E2" s="63"/>
      <c r="F2" s="63"/>
      <c r="G2" s="64"/>
      <c r="H2" s="65"/>
    </row>
    <row r="3" spans="1:8" ht="13.5" thickTop="1">
      <c r="A3" s="7" t="s">
        <v>1</v>
      </c>
      <c r="B3" s="7" t="s">
        <v>2</v>
      </c>
      <c r="C3" s="8">
        <v>41235</v>
      </c>
      <c r="D3" s="59" t="s">
        <v>3</v>
      </c>
      <c r="E3" s="60" t="s">
        <v>4</v>
      </c>
      <c r="F3" s="60" t="s">
        <v>5</v>
      </c>
      <c r="G3" s="9" t="s">
        <v>6</v>
      </c>
      <c r="H3" s="10" t="s">
        <v>7</v>
      </c>
    </row>
    <row r="4" spans="1:8" ht="12.75">
      <c r="A4" s="11"/>
      <c r="B4" s="12" t="s">
        <v>69</v>
      </c>
      <c r="C4" s="13">
        <v>1000000</v>
      </c>
      <c r="D4" s="16">
        <v>2209772</v>
      </c>
      <c r="E4" s="15">
        <v>2209772</v>
      </c>
      <c r="F4" s="15"/>
      <c r="G4" s="15"/>
      <c r="H4" s="14"/>
    </row>
    <row r="5" spans="1:8" ht="12.75">
      <c r="A5" s="11">
        <v>1111</v>
      </c>
      <c r="B5" s="12" t="s">
        <v>8</v>
      </c>
      <c r="C5" s="15">
        <v>2700000</v>
      </c>
      <c r="D5" s="15">
        <v>2700000</v>
      </c>
      <c r="E5" s="16">
        <v>3000000</v>
      </c>
      <c r="F5" s="15"/>
      <c r="G5" s="16"/>
      <c r="H5" s="17"/>
    </row>
    <row r="6" spans="1:8" ht="12.75">
      <c r="A6" s="11">
        <v>1112</v>
      </c>
      <c r="B6" s="12" t="s">
        <v>9</v>
      </c>
      <c r="C6" s="15">
        <v>2700000</v>
      </c>
      <c r="D6" s="15">
        <v>2700000</v>
      </c>
      <c r="E6" s="15">
        <v>2700000</v>
      </c>
      <c r="F6" s="15"/>
      <c r="G6" s="16"/>
      <c r="H6" s="17"/>
    </row>
    <row r="7" spans="1:8" ht="12.75">
      <c r="A7" s="11">
        <v>1113</v>
      </c>
      <c r="B7" s="12" t="s">
        <v>10</v>
      </c>
      <c r="C7" s="15">
        <v>260000</v>
      </c>
      <c r="D7" s="15">
        <v>260000</v>
      </c>
      <c r="E7" s="15">
        <v>260000</v>
      </c>
      <c r="F7" s="15"/>
      <c r="G7" s="16"/>
      <c r="H7" s="17"/>
    </row>
    <row r="8" spans="1:8" ht="12.75">
      <c r="A8" s="11">
        <v>1121</v>
      </c>
      <c r="B8" s="18" t="s">
        <v>11</v>
      </c>
      <c r="C8" s="15">
        <v>2900000</v>
      </c>
      <c r="D8" s="15">
        <v>2900000</v>
      </c>
      <c r="E8" s="15">
        <v>2900000</v>
      </c>
      <c r="F8" s="15"/>
      <c r="G8" s="15"/>
      <c r="H8" s="17"/>
    </row>
    <row r="9" spans="1:8" ht="12.75">
      <c r="A9" s="11">
        <v>1122</v>
      </c>
      <c r="B9" s="18" t="s">
        <v>99</v>
      </c>
      <c r="C9" s="15">
        <v>0</v>
      </c>
      <c r="D9" s="15">
        <v>0</v>
      </c>
      <c r="E9" s="16">
        <v>196650</v>
      </c>
      <c r="F9" s="15"/>
      <c r="G9" s="15"/>
      <c r="H9" s="17"/>
    </row>
    <row r="10" spans="1:8" ht="12.75">
      <c r="A10" s="19">
        <v>1211</v>
      </c>
      <c r="B10" s="12" t="s">
        <v>12</v>
      </c>
      <c r="C10" s="15">
        <v>6200000</v>
      </c>
      <c r="D10" s="15">
        <v>6200000</v>
      </c>
      <c r="E10" s="16">
        <v>6700000</v>
      </c>
      <c r="F10" s="15"/>
      <c r="G10" s="15"/>
      <c r="H10" s="17"/>
    </row>
    <row r="11" spans="1:8" ht="12.75">
      <c r="A11" s="11">
        <v>1337</v>
      </c>
      <c r="B11" s="12" t="s">
        <v>13</v>
      </c>
      <c r="C11" s="15">
        <v>1050000</v>
      </c>
      <c r="D11" s="15">
        <v>1050000</v>
      </c>
      <c r="E11" s="15">
        <v>1050000</v>
      </c>
      <c r="F11" s="15"/>
      <c r="G11" s="15"/>
      <c r="H11" s="17"/>
    </row>
    <row r="12" spans="1:8" ht="12.75">
      <c r="A12" s="11">
        <v>1341</v>
      </c>
      <c r="B12" s="12" t="s">
        <v>14</v>
      </c>
      <c r="C12" s="15">
        <v>35000</v>
      </c>
      <c r="D12" s="15">
        <v>35000</v>
      </c>
      <c r="E12" s="15">
        <v>35000</v>
      </c>
      <c r="F12" s="15"/>
      <c r="G12" s="15"/>
      <c r="H12" s="17"/>
    </row>
    <row r="13" spans="1:8" ht="12.75">
      <c r="A13" s="11">
        <v>1343</v>
      </c>
      <c r="B13" s="12" t="s">
        <v>15</v>
      </c>
      <c r="C13" s="15">
        <v>5000</v>
      </c>
      <c r="D13" s="15">
        <v>5000</v>
      </c>
      <c r="E13" s="15">
        <v>5000</v>
      </c>
      <c r="F13" s="15"/>
      <c r="G13" s="15"/>
      <c r="H13" s="17"/>
    </row>
    <row r="14" spans="1:8" ht="12.75">
      <c r="A14" s="11">
        <v>1345</v>
      </c>
      <c r="B14" s="12" t="s">
        <v>100</v>
      </c>
      <c r="C14" s="15">
        <v>0</v>
      </c>
      <c r="D14" s="15">
        <v>0</v>
      </c>
      <c r="E14" s="16">
        <v>13140</v>
      </c>
      <c r="F14" s="15"/>
      <c r="G14" s="15"/>
      <c r="H14" s="17"/>
    </row>
    <row r="15" spans="1:8" ht="12.75">
      <c r="A15" s="11">
        <v>1351</v>
      </c>
      <c r="B15" s="12" t="s">
        <v>17</v>
      </c>
      <c r="C15" s="15">
        <v>90000</v>
      </c>
      <c r="D15" s="15">
        <v>90000</v>
      </c>
      <c r="E15" s="15">
        <v>90000</v>
      </c>
      <c r="F15" s="15"/>
      <c r="G15" s="15"/>
      <c r="H15" s="17"/>
    </row>
    <row r="16" spans="1:8" ht="12.75">
      <c r="A16" s="11">
        <v>1355</v>
      </c>
      <c r="B16" s="12" t="s">
        <v>18</v>
      </c>
      <c r="C16" s="15">
        <v>120000</v>
      </c>
      <c r="D16" s="15">
        <v>120000</v>
      </c>
      <c r="E16" s="16">
        <v>150000</v>
      </c>
      <c r="F16" s="16"/>
      <c r="G16" s="16"/>
      <c r="H16" s="17"/>
    </row>
    <row r="17" spans="1:8" ht="12.75">
      <c r="A17" s="11">
        <v>1361</v>
      </c>
      <c r="B17" s="12" t="s">
        <v>19</v>
      </c>
      <c r="C17" s="15">
        <v>50000</v>
      </c>
      <c r="D17" s="15">
        <v>50000</v>
      </c>
      <c r="E17" s="15">
        <v>50000</v>
      </c>
      <c r="F17" s="15"/>
      <c r="G17" s="15"/>
      <c r="H17" s="17"/>
    </row>
    <row r="18" spans="1:8" ht="12.75">
      <c r="A18" s="11">
        <v>1511</v>
      </c>
      <c r="B18" s="12" t="s">
        <v>20</v>
      </c>
      <c r="C18" s="15">
        <v>2000000</v>
      </c>
      <c r="D18" s="15">
        <v>2000000</v>
      </c>
      <c r="E18" s="15">
        <v>2000000</v>
      </c>
      <c r="F18" s="15"/>
      <c r="G18" s="15"/>
      <c r="H18" s="17"/>
    </row>
    <row r="19" spans="1:8" ht="12.75">
      <c r="A19" s="11">
        <v>2420</v>
      </c>
      <c r="B19" s="12" t="s">
        <v>21</v>
      </c>
      <c r="C19" s="15">
        <v>40000</v>
      </c>
      <c r="D19" s="15">
        <v>40000</v>
      </c>
      <c r="E19" s="15">
        <v>40000</v>
      </c>
      <c r="F19" s="15"/>
      <c r="G19" s="15"/>
      <c r="H19" s="17"/>
    </row>
    <row r="20" spans="1:8" ht="12.75">
      <c r="A20" s="11">
        <v>4111</v>
      </c>
      <c r="B20" s="12" t="s">
        <v>103</v>
      </c>
      <c r="C20" s="15">
        <v>0</v>
      </c>
      <c r="D20" s="15">
        <v>0</v>
      </c>
      <c r="E20" s="16">
        <v>29474</v>
      </c>
      <c r="F20" s="15"/>
      <c r="G20" s="15"/>
      <c r="H20" s="17"/>
    </row>
    <row r="21" spans="1:8" ht="12.75">
      <c r="A21" s="11">
        <v>4112</v>
      </c>
      <c r="B21" s="12" t="s">
        <v>70</v>
      </c>
      <c r="C21" s="15">
        <v>580000</v>
      </c>
      <c r="D21" s="16">
        <v>486500</v>
      </c>
      <c r="E21" s="15">
        <v>486500</v>
      </c>
      <c r="F21" s="15"/>
      <c r="G21" s="15"/>
      <c r="H21" s="17"/>
    </row>
    <row r="22" spans="1:8" ht="12.75">
      <c r="A22" s="11">
        <v>4116</v>
      </c>
      <c r="B22" s="12" t="s">
        <v>24</v>
      </c>
      <c r="C22" s="15">
        <v>0</v>
      </c>
      <c r="D22" s="15">
        <v>0</v>
      </c>
      <c r="E22" s="16">
        <v>413824</v>
      </c>
      <c r="F22" s="15"/>
      <c r="G22" s="15"/>
      <c r="H22" s="17"/>
    </row>
    <row r="23" spans="1:8" ht="12.75">
      <c r="A23" s="11">
        <v>4121</v>
      </c>
      <c r="B23" s="12" t="s">
        <v>25</v>
      </c>
      <c r="C23" s="15">
        <v>0</v>
      </c>
      <c r="D23" s="15">
        <v>0</v>
      </c>
      <c r="E23" s="16">
        <v>354149</v>
      </c>
      <c r="F23" s="15"/>
      <c r="G23" s="15"/>
      <c r="H23" s="16"/>
    </row>
    <row r="24" spans="1:8" ht="12.75">
      <c r="A24" s="11">
        <v>4216</v>
      </c>
      <c r="B24" s="12" t="s">
        <v>26</v>
      </c>
      <c r="C24" s="15">
        <v>0</v>
      </c>
      <c r="D24" s="15">
        <v>0</v>
      </c>
      <c r="E24" s="15">
        <v>0</v>
      </c>
      <c r="F24" s="15"/>
      <c r="G24" s="15"/>
      <c r="H24" s="17"/>
    </row>
    <row r="25" spans="1:8" ht="12.75">
      <c r="A25" s="11">
        <v>4221</v>
      </c>
      <c r="B25" s="12" t="s">
        <v>27</v>
      </c>
      <c r="C25" s="15">
        <v>0</v>
      </c>
      <c r="D25" s="15">
        <v>0</v>
      </c>
      <c r="E25" s="15">
        <v>0</v>
      </c>
      <c r="F25" s="15"/>
      <c r="G25" s="15"/>
      <c r="H25" s="16"/>
    </row>
    <row r="26" spans="1:8" ht="12.75">
      <c r="A26" s="11">
        <v>4222</v>
      </c>
      <c r="B26" s="12" t="s">
        <v>28</v>
      </c>
      <c r="C26" s="20">
        <v>0</v>
      </c>
      <c r="D26" s="20">
        <v>0</v>
      </c>
      <c r="E26" s="20">
        <v>0</v>
      </c>
      <c r="F26" s="20"/>
      <c r="G26" s="20"/>
      <c r="H26" s="21"/>
    </row>
    <row r="27" spans="1:8" ht="12.75">
      <c r="A27" s="11">
        <v>4223</v>
      </c>
      <c r="B27" s="12" t="s">
        <v>29</v>
      </c>
      <c r="C27" s="20">
        <v>0</v>
      </c>
      <c r="D27" s="20">
        <v>0</v>
      </c>
      <c r="E27" s="20">
        <v>0</v>
      </c>
      <c r="F27" s="20"/>
      <c r="G27" s="20"/>
      <c r="H27" s="21"/>
    </row>
    <row r="28" spans="1:8" ht="12.75">
      <c r="A28" s="11">
        <v>1012</v>
      </c>
      <c r="B28" s="12" t="s">
        <v>30</v>
      </c>
      <c r="C28" s="15">
        <v>45000</v>
      </c>
      <c r="D28" s="15">
        <v>45000</v>
      </c>
      <c r="E28" s="15">
        <v>45000</v>
      </c>
      <c r="F28" s="15"/>
      <c r="G28" s="15"/>
      <c r="H28" s="17"/>
    </row>
    <row r="29" spans="1:8" ht="12.75">
      <c r="A29" s="11">
        <v>2212</v>
      </c>
      <c r="B29" s="12" t="s">
        <v>31</v>
      </c>
      <c r="C29" s="13">
        <v>0</v>
      </c>
      <c r="D29" s="13">
        <v>0</v>
      </c>
      <c r="E29" s="13">
        <v>0</v>
      </c>
      <c r="F29" s="13"/>
      <c r="G29" s="13"/>
      <c r="H29" s="14"/>
    </row>
    <row r="30" spans="1:8" ht="12.75">
      <c r="A30" s="11">
        <v>2221</v>
      </c>
      <c r="B30" s="12" t="s">
        <v>32</v>
      </c>
      <c r="C30" s="15">
        <v>0</v>
      </c>
      <c r="D30" s="15">
        <v>0</v>
      </c>
      <c r="E30" s="15">
        <v>0</v>
      </c>
      <c r="F30" s="15"/>
      <c r="G30" s="15"/>
      <c r="H30" s="17"/>
    </row>
    <row r="31" spans="1:8" ht="12.75">
      <c r="A31" s="11">
        <v>2310</v>
      </c>
      <c r="B31" s="12" t="s">
        <v>33</v>
      </c>
      <c r="C31" s="15">
        <v>30000</v>
      </c>
      <c r="D31" s="15">
        <v>30000</v>
      </c>
      <c r="E31" s="15">
        <v>30000</v>
      </c>
      <c r="F31" s="15"/>
      <c r="G31" s="15"/>
      <c r="H31" s="17"/>
    </row>
    <row r="32" spans="1:8" ht="12.75">
      <c r="A32" s="11">
        <v>2321</v>
      </c>
      <c r="B32" s="12" t="s">
        <v>34</v>
      </c>
      <c r="C32" s="15">
        <v>1000</v>
      </c>
      <c r="D32" s="15">
        <v>1000</v>
      </c>
      <c r="E32" s="16">
        <v>213000</v>
      </c>
      <c r="F32" s="16"/>
      <c r="G32" s="15"/>
      <c r="H32" s="17"/>
    </row>
    <row r="33" spans="1:8" ht="12.75">
      <c r="A33" s="11">
        <v>3113</v>
      </c>
      <c r="B33" s="12" t="s">
        <v>35</v>
      </c>
      <c r="C33" s="15">
        <v>0</v>
      </c>
      <c r="D33" s="15">
        <v>0</v>
      </c>
      <c r="E33" s="15">
        <v>0</v>
      </c>
      <c r="F33" s="15"/>
      <c r="G33" s="15"/>
      <c r="H33" s="17"/>
    </row>
    <row r="34" spans="1:8" ht="12.75">
      <c r="A34" s="11">
        <v>3143</v>
      </c>
      <c r="B34" s="12" t="s">
        <v>36</v>
      </c>
      <c r="C34" s="15">
        <v>0</v>
      </c>
      <c r="D34" s="15">
        <v>0</v>
      </c>
      <c r="E34" s="15">
        <v>0</v>
      </c>
      <c r="F34" s="15"/>
      <c r="G34" s="15"/>
      <c r="H34" s="17"/>
    </row>
    <row r="35" spans="1:8" ht="12.75">
      <c r="A35" s="11">
        <v>3312</v>
      </c>
      <c r="B35" s="12" t="s">
        <v>37</v>
      </c>
      <c r="C35" s="15">
        <v>0</v>
      </c>
      <c r="D35" s="15">
        <v>0</v>
      </c>
      <c r="E35" s="15">
        <v>0</v>
      </c>
      <c r="F35" s="15"/>
      <c r="G35" s="15"/>
      <c r="H35" s="17"/>
    </row>
    <row r="36" spans="1:8" ht="12.75">
      <c r="A36" s="11">
        <v>3314</v>
      </c>
      <c r="B36" s="12" t="s">
        <v>38</v>
      </c>
      <c r="C36" s="15">
        <v>6000</v>
      </c>
      <c r="D36" s="15">
        <v>6000</v>
      </c>
      <c r="E36" s="15">
        <v>6000</v>
      </c>
      <c r="F36" s="15"/>
      <c r="G36" s="15"/>
      <c r="H36" s="17"/>
    </row>
    <row r="37" spans="1:8" ht="12.75">
      <c r="A37" s="11">
        <v>3319</v>
      </c>
      <c r="B37" s="12" t="s">
        <v>39</v>
      </c>
      <c r="C37" s="15">
        <v>0</v>
      </c>
      <c r="D37" s="15">
        <v>0</v>
      </c>
      <c r="E37" s="15">
        <v>0</v>
      </c>
      <c r="F37" s="15"/>
      <c r="G37" s="15"/>
      <c r="H37" s="17"/>
    </row>
    <row r="38" spans="1:8" ht="12.75">
      <c r="A38" s="11">
        <v>3326</v>
      </c>
      <c r="B38" s="12" t="s">
        <v>40</v>
      </c>
      <c r="C38" s="15">
        <v>0</v>
      </c>
      <c r="D38" s="15">
        <v>0</v>
      </c>
      <c r="E38" s="15">
        <v>0</v>
      </c>
      <c r="F38" s="15"/>
      <c r="G38" s="15"/>
      <c r="H38" s="17"/>
    </row>
    <row r="39" spans="1:8" ht="12.75">
      <c r="A39" s="11">
        <v>3330</v>
      </c>
      <c r="B39" s="12" t="s">
        <v>41</v>
      </c>
      <c r="C39" s="15">
        <v>0</v>
      </c>
      <c r="D39" s="15">
        <v>0</v>
      </c>
      <c r="E39" s="15">
        <v>0</v>
      </c>
      <c r="F39" s="15"/>
      <c r="G39" s="15"/>
      <c r="H39" s="17"/>
    </row>
    <row r="40" spans="1:8" ht="12.75">
      <c r="A40" s="11">
        <v>3341</v>
      </c>
      <c r="B40" s="12" t="s">
        <v>42</v>
      </c>
      <c r="C40" s="15">
        <v>0</v>
      </c>
      <c r="D40" s="15">
        <v>0</v>
      </c>
      <c r="E40" s="15">
        <v>0</v>
      </c>
      <c r="F40" s="15"/>
      <c r="G40" s="15"/>
      <c r="H40" s="17"/>
    </row>
    <row r="41" spans="1:8" ht="12.75">
      <c r="A41" s="11">
        <v>3349</v>
      </c>
      <c r="B41" s="12" t="s">
        <v>43</v>
      </c>
      <c r="C41" s="15">
        <v>0</v>
      </c>
      <c r="D41" s="15">
        <v>0</v>
      </c>
      <c r="E41" s="15">
        <v>0</v>
      </c>
      <c r="F41" s="15"/>
      <c r="G41" s="15"/>
      <c r="H41" s="17"/>
    </row>
    <row r="42" spans="1:8" ht="12.75">
      <c r="A42" s="11">
        <v>3392</v>
      </c>
      <c r="B42" s="12" t="s">
        <v>44</v>
      </c>
      <c r="C42" s="15">
        <v>0</v>
      </c>
      <c r="D42" s="15">
        <v>0</v>
      </c>
      <c r="E42" s="15">
        <v>0</v>
      </c>
      <c r="F42" s="15"/>
      <c r="G42" s="15"/>
      <c r="H42" s="17"/>
    </row>
    <row r="43" spans="1:8" ht="12.75">
      <c r="A43" s="11">
        <v>3399</v>
      </c>
      <c r="B43" s="12" t="s">
        <v>45</v>
      </c>
      <c r="C43" s="15">
        <v>0</v>
      </c>
      <c r="D43" s="15">
        <v>0</v>
      </c>
      <c r="E43" s="15">
        <v>0</v>
      </c>
      <c r="F43" s="15"/>
      <c r="G43" s="15"/>
      <c r="H43" s="17"/>
    </row>
    <row r="44" spans="1:8" ht="12.75">
      <c r="A44" s="11">
        <v>3412</v>
      </c>
      <c r="B44" s="12" t="s">
        <v>46</v>
      </c>
      <c r="C44" s="15">
        <v>20000</v>
      </c>
      <c r="D44" s="15">
        <v>20000</v>
      </c>
      <c r="E44" s="15">
        <v>20000</v>
      </c>
      <c r="F44" s="15"/>
      <c r="G44" s="16"/>
      <c r="H44" s="17"/>
    </row>
    <row r="45" spans="1:8" ht="12.75">
      <c r="A45" s="11">
        <v>3419</v>
      </c>
      <c r="B45" s="12" t="s">
        <v>47</v>
      </c>
      <c r="C45" s="15">
        <v>0</v>
      </c>
      <c r="D45" s="15">
        <v>0</v>
      </c>
      <c r="E45" s="15">
        <v>0</v>
      </c>
      <c r="F45" s="15"/>
      <c r="G45" s="15"/>
      <c r="H45" s="17"/>
    </row>
    <row r="46" spans="1:8" ht="12.75">
      <c r="A46" s="11">
        <v>3421</v>
      </c>
      <c r="B46" s="12" t="s">
        <v>48</v>
      </c>
      <c r="C46" s="15">
        <v>0</v>
      </c>
      <c r="D46" s="15">
        <v>0</v>
      </c>
      <c r="E46" s="15">
        <v>0</v>
      </c>
      <c r="F46" s="15"/>
      <c r="G46" s="15"/>
      <c r="H46" s="17"/>
    </row>
    <row r="47" spans="1:8" ht="12.75">
      <c r="A47" s="11">
        <v>3519</v>
      </c>
      <c r="B47" s="12" t="s">
        <v>49</v>
      </c>
      <c r="C47" s="15">
        <v>18000</v>
      </c>
      <c r="D47" s="15">
        <v>18000</v>
      </c>
      <c r="E47" s="15">
        <v>18000</v>
      </c>
      <c r="F47" s="15"/>
      <c r="G47" s="15"/>
      <c r="H47" s="17"/>
    </row>
    <row r="48" spans="1:8" ht="12.75">
      <c r="A48" s="11">
        <v>3612</v>
      </c>
      <c r="B48" s="12" t="s">
        <v>50</v>
      </c>
      <c r="C48" s="15">
        <v>320000</v>
      </c>
      <c r="D48" s="15">
        <v>320000</v>
      </c>
      <c r="E48" s="15">
        <v>320000</v>
      </c>
      <c r="F48" s="15"/>
      <c r="G48" s="15"/>
      <c r="H48" s="17"/>
    </row>
    <row r="49" spans="1:8" ht="12.75">
      <c r="A49" s="11">
        <v>3613</v>
      </c>
      <c r="B49" s="12" t="s">
        <v>51</v>
      </c>
      <c r="C49" s="15">
        <v>90000</v>
      </c>
      <c r="D49" s="15">
        <v>90000</v>
      </c>
      <c r="E49" s="15">
        <v>90000</v>
      </c>
      <c r="F49" s="15"/>
      <c r="G49" s="15"/>
      <c r="H49" s="17"/>
    </row>
    <row r="50" spans="1:8" ht="12.75">
      <c r="A50" s="11">
        <v>3631</v>
      </c>
      <c r="B50" s="12" t="s">
        <v>52</v>
      </c>
      <c r="C50" s="15">
        <v>0</v>
      </c>
      <c r="D50" s="15">
        <v>0</v>
      </c>
      <c r="E50" s="15">
        <v>0</v>
      </c>
      <c r="F50" s="15"/>
      <c r="G50" s="15"/>
      <c r="H50" s="17"/>
    </row>
    <row r="51" spans="1:8" ht="12.75">
      <c r="A51" s="11">
        <v>3632</v>
      </c>
      <c r="B51" s="12" t="s">
        <v>53</v>
      </c>
      <c r="C51" s="15">
        <v>0</v>
      </c>
      <c r="D51" s="15">
        <v>0</v>
      </c>
      <c r="E51" s="15">
        <v>0</v>
      </c>
      <c r="F51" s="15"/>
      <c r="G51" s="15"/>
      <c r="H51" s="17"/>
    </row>
    <row r="52" spans="1:8" ht="12.75">
      <c r="A52" s="11">
        <v>3633</v>
      </c>
      <c r="B52" s="12" t="s">
        <v>54</v>
      </c>
      <c r="C52" s="15">
        <v>30000</v>
      </c>
      <c r="D52" s="15">
        <v>30000</v>
      </c>
      <c r="E52" s="15">
        <v>30000</v>
      </c>
      <c r="F52" s="15"/>
      <c r="G52" s="15"/>
      <c r="H52" s="17"/>
    </row>
    <row r="53" spans="1:8" ht="12.75">
      <c r="A53" s="11">
        <v>3639</v>
      </c>
      <c r="B53" s="12" t="s">
        <v>55</v>
      </c>
      <c r="C53" s="15">
        <v>0</v>
      </c>
      <c r="D53" s="15">
        <v>0</v>
      </c>
      <c r="E53" s="15">
        <v>0</v>
      </c>
      <c r="F53" s="15"/>
      <c r="G53" s="15"/>
      <c r="H53" s="17"/>
    </row>
    <row r="54" spans="1:8" ht="12.75">
      <c r="A54" s="11">
        <v>3721</v>
      </c>
      <c r="B54" s="12" t="s">
        <v>56</v>
      </c>
      <c r="C54" s="15">
        <v>0</v>
      </c>
      <c r="D54" s="15">
        <v>0</v>
      </c>
      <c r="E54" s="15">
        <v>0</v>
      </c>
      <c r="F54" s="15"/>
      <c r="G54" s="15"/>
      <c r="H54" s="17"/>
    </row>
    <row r="55" spans="1:8" ht="12.75">
      <c r="A55" s="11">
        <v>3722</v>
      </c>
      <c r="B55" s="12" t="s">
        <v>57</v>
      </c>
      <c r="C55" s="15">
        <v>20000</v>
      </c>
      <c r="D55" s="15">
        <v>20000</v>
      </c>
      <c r="E55" s="15">
        <v>20000</v>
      </c>
      <c r="F55" s="15"/>
      <c r="G55" s="15"/>
      <c r="H55" s="17"/>
    </row>
    <row r="56" spans="1:8" ht="12.75">
      <c r="A56" s="11">
        <v>3723</v>
      </c>
      <c r="B56" s="12" t="s">
        <v>58</v>
      </c>
      <c r="C56" s="15">
        <v>100000</v>
      </c>
      <c r="D56" s="15">
        <v>100000</v>
      </c>
      <c r="E56" s="15">
        <v>100000</v>
      </c>
      <c r="F56" s="15"/>
      <c r="G56" s="15"/>
      <c r="H56" s="17"/>
    </row>
    <row r="57" spans="1:8" ht="12.75">
      <c r="A57" s="11">
        <v>3745</v>
      </c>
      <c r="B57" s="12" t="s">
        <v>59</v>
      </c>
      <c r="C57" s="15">
        <v>0</v>
      </c>
      <c r="D57" s="15">
        <v>0</v>
      </c>
      <c r="E57" s="15">
        <v>0</v>
      </c>
      <c r="F57" s="15"/>
      <c r="G57" s="15"/>
      <c r="H57" s="17"/>
    </row>
    <row r="58" spans="1:8" ht="12.75">
      <c r="A58" s="11">
        <v>4349</v>
      </c>
      <c r="B58" s="12" t="s">
        <v>60</v>
      </c>
      <c r="C58" s="15">
        <v>0</v>
      </c>
      <c r="D58" s="15">
        <v>0</v>
      </c>
      <c r="E58" s="15">
        <v>0</v>
      </c>
      <c r="F58" s="15"/>
      <c r="G58" s="15"/>
      <c r="H58" s="17"/>
    </row>
    <row r="59" spans="1:8" ht="12.75">
      <c r="A59" s="11">
        <v>5512</v>
      </c>
      <c r="B59" s="12" t="s">
        <v>61</v>
      </c>
      <c r="C59" s="15">
        <v>0</v>
      </c>
      <c r="D59" s="15">
        <v>0</v>
      </c>
      <c r="E59" s="15">
        <v>0</v>
      </c>
      <c r="F59" s="15"/>
      <c r="G59" s="15"/>
      <c r="H59" s="17"/>
    </row>
    <row r="60" spans="1:8" ht="12.75">
      <c r="A60" s="11">
        <v>6112</v>
      </c>
      <c r="B60" s="12" t="s">
        <v>62</v>
      </c>
      <c r="C60" s="15">
        <v>0</v>
      </c>
      <c r="D60" s="15">
        <v>0</v>
      </c>
      <c r="E60" s="15">
        <v>0</v>
      </c>
      <c r="F60" s="15"/>
      <c r="G60" s="15"/>
      <c r="H60" s="17"/>
    </row>
    <row r="61" spans="1:8" ht="12.75">
      <c r="A61" s="11">
        <v>6171</v>
      </c>
      <c r="B61" s="12" t="s">
        <v>63</v>
      </c>
      <c r="C61" s="15">
        <v>60000</v>
      </c>
      <c r="D61" s="15">
        <v>60000</v>
      </c>
      <c r="E61" s="15">
        <v>60000</v>
      </c>
      <c r="F61" s="15"/>
      <c r="G61" s="15"/>
      <c r="H61" s="17"/>
    </row>
    <row r="62" spans="1:8" ht="12.75">
      <c r="A62" s="11"/>
      <c r="B62" s="12" t="s">
        <v>64</v>
      </c>
      <c r="C62" s="13">
        <f>SUM(C4:C61)</f>
        <v>20470000</v>
      </c>
      <c r="D62" s="13">
        <f>SUM(D4:D61)</f>
        <v>21586272</v>
      </c>
      <c r="E62" s="13">
        <f>SUM(E4:E61)</f>
        <v>23635509</v>
      </c>
      <c r="F62" s="13"/>
      <c r="G62" s="13"/>
      <c r="H62" s="22"/>
    </row>
    <row r="63" spans="1:8" ht="12.75">
      <c r="A63" s="11"/>
      <c r="B63" s="12" t="s">
        <v>65</v>
      </c>
      <c r="C63" s="13"/>
      <c r="D63" s="15"/>
      <c r="E63" s="14"/>
      <c r="F63" s="14"/>
      <c r="G63" s="14"/>
      <c r="H63" s="12"/>
    </row>
    <row r="64" spans="1:8" ht="12.75">
      <c r="A64" s="11"/>
      <c r="B64" s="12"/>
      <c r="C64" s="13">
        <f>SUM(C62)</f>
        <v>20470000</v>
      </c>
      <c r="D64" s="13">
        <f>SUM(D62)</f>
        <v>21586272</v>
      </c>
      <c r="E64" s="13">
        <f>SUM(E62)</f>
        <v>23635509</v>
      </c>
      <c r="F64" s="15"/>
      <c r="G64" s="15"/>
      <c r="H64" s="13"/>
    </row>
    <row r="66" ht="12.75">
      <c r="B66" t="s">
        <v>87</v>
      </c>
    </row>
    <row r="67" ht="12.75">
      <c r="B67" t="s">
        <v>88</v>
      </c>
    </row>
    <row r="68" ht="12.75">
      <c r="B68" t="s">
        <v>89</v>
      </c>
    </row>
    <row r="71" spans="2:5" ht="12.75">
      <c r="B71" s="58" t="s">
        <v>86</v>
      </c>
      <c r="C71" s="58"/>
      <c r="D71" s="58"/>
      <c r="E71" s="58"/>
    </row>
    <row r="72" spans="2:7" ht="12.75">
      <c r="B72" t="s">
        <v>93</v>
      </c>
      <c r="C72">
        <v>0.010261</v>
      </c>
      <c r="E72">
        <v>0.012559</v>
      </c>
      <c r="G72" t="s">
        <v>94</v>
      </c>
    </row>
    <row r="73" spans="2:7" ht="12.75">
      <c r="B73" s="58" t="s">
        <v>75</v>
      </c>
      <c r="C73" s="58">
        <v>3358200</v>
      </c>
      <c r="E73">
        <v>4124300</v>
      </c>
      <c r="G73">
        <v>32839950000</v>
      </c>
    </row>
    <row r="74" spans="2:7" ht="12.75">
      <c r="B74" t="s">
        <v>92</v>
      </c>
      <c r="C74">
        <v>2500000</v>
      </c>
      <c r="D74" t="s">
        <v>91</v>
      </c>
      <c r="E74">
        <v>2500000</v>
      </c>
      <c r="G74">
        <v>8333000</v>
      </c>
    </row>
    <row r="75" spans="2:7" ht="12.75">
      <c r="B75" s="58" t="s">
        <v>76</v>
      </c>
      <c r="C75" s="58">
        <v>2927600</v>
      </c>
      <c r="E75">
        <v>4311700</v>
      </c>
      <c r="G75">
        <v>34331800000</v>
      </c>
    </row>
    <row r="76" spans="2:7" ht="12.75">
      <c r="B76" s="58" t="s">
        <v>77</v>
      </c>
      <c r="C76" s="58">
        <v>6198300</v>
      </c>
      <c r="E76">
        <v>7586500</v>
      </c>
      <c r="G76">
        <v>60407000000</v>
      </c>
    </row>
    <row r="77" spans="2:7" ht="12.75">
      <c r="B77" t="s">
        <v>78</v>
      </c>
      <c r="C77">
        <v>2000000</v>
      </c>
      <c r="D77" t="s">
        <v>91</v>
      </c>
      <c r="E77">
        <v>2000000</v>
      </c>
      <c r="G77">
        <v>2000000</v>
      </c>
    </row>
    <row r="79" spans="2:5" ht="12.75">
      <c r="B79" t="s">
        <v>79</v>
      </c>
      <c r="C79">
        <f>SUM(C73:C78)</f>
        <v>16984100</v>
      </c>
      <c r="E79">
        <f>SUM(E73:E78)</f>
        <v>20522500</v>
      </c>
    </row>
    <row r="80" spans="2:5" ht="12.75">
      <c r="B80" t="s">
        <v>80</v>
      </c>
      <c r="C80">
        <v>1000000</v>
      </c>
      <c r="E80">
        <v>1000000</v>
      </c>
    </row>
    <row r="81" spans="2:5" ht="12.75">
      <c r="B81" t="s">
        <v>81</v>
      </c>
      <c r="C81">
        <v>1050000</v>
      </c>
      <c r="E81">
        <v>1050000</v>
      </c>
    </row>
    <row r="82" spans="2:5" ht="12.75">
      <c r="B82" t="s">
        <v>82</v>
      </c>
      <c r="C82">
        <v>1660000</v>
      </c>
      <c r="E82">
        <v>1660000</v>
      </c>
    </row>
    <row r="84" spans="2:5" ht="12.75">
      <c r="B84" t="s">
        <v>83</v>
      </c>
      <c r="C84" s="23">
        <f>SUM(C79:C82)</f>
        <v>20694100</v>
      </c>
      <c r="E84">
        <f>SUM(E79:E82)</f>
        <v>24232500</v>
      </c>
    </row>
  </sheetData>
  <sheetProtection/>
  <mergeCells count="1">
    <mergeCell ref="C2:H2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2.7109375" style="0" customWidth="1"/>
    <col min="4" max="4" width="12.7109375" style="23" customWidth="1"/>
    <col min="5" max="5" width="12.57421875" style="0" customWidth="1"/>
    <col min="6" max="6" width="12.57421875" style="24" customWidth="1"/>
    <col min="7" max="7" width="12.57421875" style="0" customWidth="1"/>
    <col min="8" max="8" width="12.7109375" style="5" customWidth="1"/>
  </cols>
  <sheetData>
    <row r="1" spans="1:2" ht="16.5" thickBot="1">
      <c r="A1" s="1" t="s">
        <v>72</v>
      </c>
      <c r="B1" s="1"/>
    </row>
    <row r="2" spans="2:8" ht="14.25" thickBot="1" thickTop="1">
      <c r="B2" s="25"/>
      <c r="C2" s="61" t="s">
        <v>66</v>
      </c>
      <c r="D2" s="66"/>
      <c r="E2" s="63"/>
      <c r="F2" s="63"/>
      <c r="G2" s="64"/>
      <c r="H2" s="65"/>
    </row>
    <row r="3" spans="1:8" ht="14.25" thickBot="1" thickTop="1">
      <c r="A3" s="45" t="s">
        <v>1</v>
      </c>
      <c r="B3" s="45" t="s">
        <v>2</v>
      </c>
      <c r="C3" s="46">
        <v>41235</v>
      </c>
      <c r="D3" s="47" t="s">
        <v>3</v>
      </c>
      <c r="E3" s="48" t="s">
        <v>4</v>
      </c>
      <c r="F3" s="49" t="s">
        <v>5</v>
      </c>
      <c r="G3" s="50" t="s">
        <v>6</v>
      </c>
      <c r="H3" s="51" t="s">
        <v>7</v>
      </c>
    </row>
    <row r="4" spans="1:8" ht="13.5" thickTop="1">
      <c r="A4" s="37"/>
      <c r="B4" s="38" t="s">
        <v>69</v>
      </c>
      <c r="C4" s="52">
        <v>0</v>
      </c>
      <c r="D4" s="52">
        <v>0</v>
      </c>
      <c r="E4" s="52">
        <v>0</v>
      </c>
      <c r="F4" s="53"/>
      <c r="G4" s="54"/>
      <c r="H4" s="55"/>
    </row>
    <row r="5" spans="1:8" ht="12.75">
      <c r="A5" s="11">
        <v>1111</v>
      </c>
      <c r="B5" s="12" t="s">
        <v>8</v>
      </c>
      <c r="C5" s="26">
        <v>0</v>
      </c>
      <c r="D5" s="26">
        <v>0</v>
      </c>
      <c r="E5" s="26">
        <v>0</v>
      </c>
      <c r="F5" s="27"/>
      <c r="G5" s="39"/>
      <c r="H5" s="43"/>
    </row>
    <row r="6" spans="1:8" ht="12.75">
      <c r="A6" s="11">
        <v>1112</v>
      </c>
      <c r="B6" s="12" t="s">
        <v>9</v>
      </c>
      <c r="C6" s="26">
        <v>0</v>
      </c>
      <c r="D6" s="26">
        <v>0</v>
      </c>
      <c r="E6" s="26">
        <v>0</v>
      </c>
      <c r="F6" s="27"/>
      <c r="G6" s="39"/>
      <c r="H6" s="43"/>
    </row>
    <row r="7" spans="1:8" ht="12.75">
      <c r="A7" s="11">
        <v>1113</v>
      </c>
      <c r="B7" s="12" t="s">
        <v>10</v>
      </c>
      <c r="C7" s="26">
        <v>0</v>
      </c>
      <c r="D7" s="26">
        <v>0</v>
      </c>
      <c r="E7" s="26">
        <v>0</v>
      </c>
      <c r="F7" s="27"/>
      <c r="G7" s="39"/>
      <c r="H7" s="43"/>
    </row>
    <row r="8" spans="1:8" ht="12.75">
      <c r="A8" s="11">
        <v>1121</v>
      </c>
      <c r="B8" s="18" t="s">
        <v>11</v>
      </c>
      <c r="C8" s="26">
        <v>0</v>
      </c>
      <c r="D8" s="26">
        <v>0</v>
      </c>
      <c r="E8" s="26">
        <v>0</v>
      </c>
      <c r="F8" s="27"/>
      <c r="G8" s="39"/>
      <c r="H8" s="43"/>
    </row>
    <row r="9" spans="1:8" ht="12.75">
      <c r="A9" s="19">
        <v>1211</v>
      </c>
      <c r="B9" s="12" t="s">
        <v>12</v>
      </c>
      <c r="C9" s="26">
        <v>0</v>
      </c>
      <c r="D9" s="26">
        <v>0</v>
      </c>
      <c r="E9" s="26">
        <v>0</v>
      </c>
      <c r="F9" s="27"/>
      <c r="G9" s="39"/>
      <c r="H9" s="43"/>
    </row>
    <row r="10" spans="1:8" ht="12.75">
      <c r="A10" s="11">
        <v>1337</v>
      </c>
      <c r="B10" s="12" t="s">
        <v>13</v>
      </c>
      <c r="C10" s="26">
        <v>0</v>
      </c>
      <c r="D10" s="26">
        <v>0</v>
      </c>
      <c r="E10" s="26">
        <v>0</v>
      </c>
      <c r="F10" s="27"/>
      <c r="G10" s="39"/>
      <c r="H10" s="43"/>
    </row>
    <row r="11" spans="1:8" ht="12.75">
      <c r="A11" s="11">
        <v>1341</v>
      </c>
      <c r="B11" s="12" t="s">
        <v>14</v>
      </c>
      <c r="C11" s="26">
        <v>0</v>
      </c>
      <c r="D11" s="26">
        <v>0</v>
      </c>
      <c r="E11" s="26">
        <v>0</v>
      </c>
      <c r="F11" s="27"/>
      <c r="G11" s="39"/>
      <c r="H11" s="43"/>
    </row>
    <row r="12" spans="1:8" ht="12.75">
      <c r="A12" s="11">
        <v>1343</v>
      </c>
      <c r="B12" s="12" t="s">
        <v>15</v>
      </c>
      <c r="C12" s="26">
        <v>0</v>
      </c>
      <c r="D12" s="26">
        <v>0</v>
      </c>
      <c r="E12" s="26">
        <v>0</v>
      </c>
      <c r="F12" s="27"/>
      <c r="G12" s="39"/>
      <c r="H12" s="43"/>
    </row>
    <row r="13" spans="1:8" ht="12.75">
      <c r="A13" s="11">
        <v>1347</v>
      </c>
      <c r="B13" s="12" t="s">
        <v>16</v>
      </c>
      <c r="C13" s="26">
        <v>0</v>
      </c>
      <c r="D13" s="26">
        <v>0</v>
      </c>
      <c r="E13" s="26">
        <v>0</v>
      </c>
      <c r="F13" s="27"/>
      <c r="G13" s="39"/>
      <c r="H13" s="43"/>
    </row>
    <row r="14" spans="1:8" ht="12.75">
      <c r="A14" s="11">
        <v>1351</v>
      </c>
      <c r="B14" s="12" t="s">
        <v>17</v>
      </c>
      <c r="C14" s="26">
        <v>0</v>
      </c>
      <c r="D14" s="26">
        <v>0</v>
      </c>
      <c r="E14" s="26">
        <v>0</v>
      </c>
      <c r="F14" s="27"/>
      <c r="G14" s="39"/>
      <c r="H14" s="43"/>
    </row>
    <row r="15" spans="1:8" ht="12.75">
      <c r="A15" s="11">
        <v>1361</v>
      </c>
      <c r="B15" s="12" t="s">
        <v>19</v>
      </c>
      <c r="C15" s="26">
        <v>0</v>
      </c>
      <c r="D15" s="26">
        <v>0</v>
      </c>
      <c r="E15" s="26">
        <v>0</v>
      </c>
      <c r="F15" s="27"/>
      <c r="G15" s="39"/>
      <c r="H15" s="43"/>
    </row>
    <row r="16" spans="1:8" ht="12.75">
      <c r="A16" s="11">
        <v>1511</v>
      </c>
      <c r="B16" s="12" t="s">
        <v>20</v>
      </c>
      <c r="C16" s="26">
        <v>0</v>
      </c>
      <c r="D16" s="26">
        <v>0</v>
      </c>
      <c r="E16" s="26">
        <v>0</v>
      </c>
      <c r="F16" s="27"/>
      <c r="G16" s="39"/>
      <c r="H16" s="43"/>
    </row>
    <row r="17" spans="1:8" ht="12.75">
      <c r="A17" s="11">
        <v>4111</v>
      </c>
      <c r="B17" s="12" t="s">
        <v>22</v>
      </c>
      <c r="C17" s="26">
        <v>0</v>
      </c>
      <c r="D17" s="26">
        <v>0</v>
      </c>
      <c r="E17" s="26">
        <v>0</v>
      </c>
      <c r="F17" s="27"/>
      <c r="G17" s="39"/>
      <c r="H17" s="43"/>
    </row>
    <row r="18" spans="1:8" ht="12.75">
      <c r="A18" s="11">
        <v>4112</v>
      </c>
      <c r="B18" s="12" t="s">
        <v>23</v>
      </c>
      <c r="C18" s="26">
        <v>0</v>
      </c>
      <c r="D18" s="26">
        <v>0</v>
      </c>
      <c r="E18" s="26">
        <v>0</v>
      </c>
      <c r="F18" s="27"/>
      <c r="G18" s="39"/>
      <c r="H18" s="43"/>
    </row>
    <row r="19" spans="1:8" ht="12.75">
      <c r="A19" s="11">
        <v>4121</v>
      </c>
      <c r="B19" s="12" t="s">
        <v>25</v>
      </c>
      <c r="C19" s="26">
        <v>0</v>
      </c>
      <c r="D19" s="26">
        <v>0</v>
      </c>
      <c r="E19" s="26">
        <v>0</v>
      </c>
      <c r="F19" s="27"/>
      <c r="G19" s="39"/>
      <c r="H19" s="43"/>
    </row>
    <row r="20" spans="1:8" ht="12.75">
      <c r="A20" s="11">
        <v>4216</v>
      </c>
      <c r="B20" s="12" t="s">
        <v>26</v>
      </c>
      <c r="C20" s="26">
        <v>0</v>
      </c>
      <c r="D20" s="26">
        <v>0</v>
      </c>
      <c r="E20" s="26">
        <v>0</v>
      </c>
      <c r="F20" s="27"/>
      <c r="G20" s="39"/>
      <c r="H20" s="43"/>
    </row>
    <row r="21" spans="1:8" ht="12.75">
      <c r="A21" s="11">
        <v>4222</v>
      </c>
      <c r="B21" s="12" t="s">
        <v>28</v>
      </c>
      <c r="C21" s="26">
        <v>0</v>
      </c>
      <c r="D21" s="26">
        <v>0</v>
      </c>
      <c r="E21" s="26">
        <v>0</v>
      </c>
      <c r="F21" s="27"/>
      <c r="G21" s="39"/>
      <c r="H21" s="43"/>
    </row>
    <row r="22" spans="1:8" ht="12.75">
      <c r="A22" s="11">
        <v>4223</v>
      </c>
      <c r="B22" s="12" t="s">
        <v>67</v>
      </c>
      <c r="C22" s="26">
        <v>0</v>
      </c>
      <c r="D22" s="26">
        <v>0</v>
      </c>
      <c r="E22" s="26">
        <v>0</v>
      </c>
      <c r="F22" s="27"/>
      <c r="G22" s="39"/>
      <c r="H22" s="43"/>
    </row>
    <row r="23" spans="1:8" ht="12.75">
      <c r="A23" s="11">
        <v>1012</v>
      </c>
      <c r="B23" s="12" t="s">
        <v>30</v>
      </c>
      <c r="C23" s="26">
        <v>0</v>
      </c>
      <c r="D23" s="29">
        <v>225000</v>
      </c>
      <c r="E23" s="26">
        <v>225000</v>
      </c>
      <c r="F23" s="28"/>
      <c r="G23" s="39"/>
      <c r="H23" s="43"/>
    </row>
    <row r="24" spans="1:8" ht="12.75">
      <c r="A24" s="11">
        <v>2212</v>
      </c>
      <c r="B24" s="12" t="s">
        <v>31</v>
      </c>
      <c r="C24" s="26">
        <v>300000</v>
      </c>
      <c r="D24" s="26">
        <v>300000</v>
      </c>
      <c r="E24" s="29">
        <v>600000</v>
      </c>
      <c r="F24" s="27"/>
      <c r="G24" s="39"/>
      <c r="H24" s="43"/>
    </row>
    <row r="25" spans="1:8" ht="12.75">
      <c r="A25" s="11">
        <v>2219</v>
      </c>
      <c r="B25" s="12" t="s">
        <v>84</v>
      </c>
      <c r="C25" s="26">
        <v>490000</v>
      </c>
      <c r="D25" s="29">
        <v>439025</v>
      </c>
      <c r="E25" s="26">
        <v>439025</v>
      </c>
      <c r="F25" s="27"/>
      <c r="G25" s="39"/>
      <c r="H25" s="43"/>
    </row>
    <row r="26" spans="1:8" ht="12.75">
      <c r="A26" s="11">
        <v>2221</v>
      </c>
      <c r="B26" s="12" t="s">
        <v>32</v>
      </c>
      <c r="C26" s="26">
        <v>1570000</v>
      </c>
      <c r="D26" s="29">
        <v>322000</v>
      </c>
      <c r="E26" s="26">
        <v>322000</v>
      </c>
      <c r="F26" s="27"/>
      <c r="G26" s="39"/>
      <c r="H26" s="43"/>
    </row>
    <row r="27" spans="1:8" ht="12.75">
      <c r="A27" s="11">
        <v>2223</v>
      </c>
      <c r="B27" s="12" t="s">
        <v>96</v>
      </c>
      <c r="C27" s="26">
        <v>0</v>
      </c>
      <c r="D27" s="29">
        <v>1250000</v>
      </c>
      <c r="E27" s="26">
        <v>1250000</v>
      </c>
      <c r="F27" s="27"/>
      <c r="G27" s="39"/>
      <c r="H27" s="43"/>
    </row>
    <row r="28" spans="1:8" ht="12.75">
      <c r="A28" s="11">
        <v>2310</v>
      </c>
      <c r="B28" s="12" t="s">
        <v>33</v>
      </c>
      <c r="C28" s="26">
        <v>1240000</v>
      </c>
      <c r="D28" s="26">
        <v>1240000</v>
      </c>
      <c r="E28" s="29">
        <v>1260000</v>
      </c>
      <c r="F28" s="27"/>
      <c r="G28" s="39"/>
      <c r="H28" s="43"/>
    </row>
    <row r="29" spans="1:8" ht="12.75">
      <c r="A29" s="11">
        <v>2321</v>
      </c>
      <c r="B29" s="12" t="s">
        <v>34</v>
      </c>
      <c r="C29" s="26">
        <v>4150000</v>
      </c>
      <c r="D29" s="26">
        <v>4150000</v>
      </c>
      <c r="E29" s="29">
        <v>5150000</v>
      </c>
      <c r="F29" s="27"/>
      <c r="G29" s="39"/>
      <c r="H29" s="44"/>
    </row>
    <row r="30" spans="1:8" ht="12.75">
      <c r="A30" s="11">
        <v>2333</v>
      </c>
      <c r="B30" s="12" t="s">
        <v>98</v>
      </c>
      <c r="C30" s="26">
        <v>0</v>
      </c>
      <c r="D30" s="26">
        <v>0</v>
      </c>
      <c r="E30" s="29">
        <v>110000</v>
      </c>
      <c r="F30" s="27"/>
      <c r="G30" s="39"/>
      <c r="H30" s="44"/>
    </row>
    <row r="31" spans="1:8" ht="12.75">
      <c r="A31" s="11">
        <v>3113</v>
      </c>
      <c r="B31" s="12" t="s">
        <v>85</v>
      </c>
      <c r="C31" s="26">
        <v>1850000</v>
      </c>
      <c r="D31" s="26">
        <v>1850000</v>
      </c>
      <c r="E31" s="29">
        <v>2263824</v>
      </c>
      <c r="F31" s="27"/>
      <c r="G31" s="40"/>
      <c r="H31" s="44"/>
    </row>
    <row r="32" spans="1:8" ht="12.75">
      <c r="A32" s="11">
        <v>3143</v>
      </c>
      <c r="B32" s="12" t="s">
        <v>36</v>
      </c>
      <c r="C32" s="26">
        <v>10000</v>
      </c>
      <c r="D32" s="26">
        <v>10000</v>
      </c>
      <c r="E32" s="26">
        <v>10000</v>
      </c>
      <c r="F32" s="27"/>
      <c r="G32" s="39"/>
      <c r="H32" s="43"/>
    </row>
    <row r="33" spans="1:8" ht="12.75">
      <c r="A33" s="11">
        <v>3312</v>
      </c>
      <c r="B33" s="12" t="s">
        <v>37</v>
      </c>
      <c r="C33" s="26">
        <v>40000</v>
      </c>
      <c r="D33" s="29">
        <v>25000</v>
      </c>
      <c r="E33" s="29">
        <v>27000</v>
      </c>
      <c r="F33" s="28"/>
      <c r="G33" s="39"/>
      <c r="H33" s="43"/>
    </row>
    <row r="34" spans="1:8" ht="12.75">
      <c r="A34" s="11">
        <v>3314</v>
      </c>
      <c r="B34" s="12" t="s">
        <v>38</v>
      </c>
      <c r="C34" s="26">
        <v>260000</v>
      </c>
      <c r="D34" s="26">
        <v>260000</v>
      </c>
      <c r="E34" s="26">
        <v>260000</v>
      </c>
      <c r="F34" s="27"/>
      <c r="G34" s="39"/>
      <c r="H34" s="43"/>
    </row>
    <row r="35" spans="1:8" ht="12.75">
      <c r="A35" s="11">
        <v>3319</v>
      </c>
      <c r="B35" s="12" t="s">
        <v>39</v>
      </c>
      <c r="C35" s="26">
        <v>12000</v>
      </c>
      <c r="D35" s="26">
        <v>12000</v>
      </c>
      <c r="E35" s="26">
        <v>12000</v>
      </c>
      <c r="F35" s="27"/>
      <c r="G35" s="39"/>
      <c r="H35" s="43"/>
    </row>
    <row r="36" spans="1:8" ht="12.75">
      <c r="A36" s="11">
        <v>3322</v>
      </c>
      <c r="B36" s="12" t="s">
        <v>97</v>
      </c>
      <c r="C36" s="26">
        <v>0</v>
      </c>
      <c r="D36" s="26">
        <v>0</v>
      </c>
      <c r="E36" s="29">
        <v>10000</v>
      </c>
      <c r="F36" s="27"/>
      <c r="G36" s="39"/>
      <c r="H36" s="43"/>
    </row>
    <row r="37" spans="1:8" ht="12.75">
      <c r="A37" s="11">
        <v>3326</v>
      </c>
      <c r="B37" s="12" t="s">
        <v>40</v>
      </c>
      <c r="C37" s="26">
        <v>20000</v>
      </c>
      <c r="D37" s="26">
        <v>20000</v>
      </c>
      <c r="E37" s="26">
        <v>20000</v>
      </c>
      <c r="F37" s="27"/>
      <c r="G37" s="39"/>
      <c r="H37" s="43"/>
    </row>
    <row r="38" spans="1:8" ht="12.75">
      <c r="A38" s="11">
        <v>3330</v>
      </c>
      <c r="B38" s="12" t="s">
        <v>41</v>
      </c>
      <c r="C38" s="26">
        <v>0</v>
      </c>
      <c r="D38" s="26">
        <v>0</v>
      </c>
      <c r="E38" s="26">
        <v>0</v>
      </c>
      <c r="F38" s="27"/>
      <c r="G38" s="39"/>
      <c r="H38" s="43"/>
    </row>
    <row r="39" spans="1:8" ht="12.75">
      <c r="A39" s="11">
        <v>3341</v>
      </c>
      <c r="B39" s="12" t="s">
        <v>42</v>
      </c>
      <c r="C39" s="26">
        <v>20000</v>
      </c>
      <c r="D39" s="26">
        <v>20000</v>
      </c>
      <c r="E39" s="26">
        <v>20000</v>
      </c>
      <c r="F39" s="27"/>
      <c r="G39" s="39"/>
      <c r="H39" s="43"/>
    </row>
    <row r="40" spans="1:8" ht="12.75">
      <c r="A40" s="11">
        <v>3349</v>
      </c>
      <c r="B40" s="12" t="s">
        <v>43</v>
      </c>
      <c r="C40" s="26">
        <v>25000</v>
      </c>
      <c r="D40" s="26">
        <v>25000</v>
      </c>
      <c r="E40" s="26">
        <v>25000</v>
      </c>
      <c r="F40" s="27"/>
      <c r="G40" s="39"/>
      <c r="H40" s="44"/>
    </row>
    <row r="41" spans="1:8" ht="12.75">
      <c r="A41" s="11">
        <v>3392</v>
      </c>
      <c r="B41" s="12" t="s">
        <v>44</v>
      </c>
      <c r="C41" s="26">
        <v>7000</v>
      </c>
      <c r="D41" s="26">
        <v>7000</v>
      </c>
      <c r="E41" s="26">
        <v>7000</v>
      </c>
      <c r="F41" s="27"/>
      <c r="G41" s="39"/>
      <c r="H41" s="43"/>
    </row>
    <row r="42" spans="1:8" ht="12.75">
      <c r="A42" s="11">
        <v>3399</v>
      </c>
      <c r="B42" s="12" t="s">
        <v>45</v>
      </c>
      <c r="C42" s="26">
        <v>40000</v>
      </c>
      <c r="D42" s="29">
        <v>95000</v>
      </c>
      <c r="E42" s="26">
        <v>95000</v>
      </c>
      <c r="F42" s="27"/>
      <c r="G42" s="39"/>
      <c r="H42" s="43"/>
    </row>
    <row r="43" spans="1:8" ht="12.75">
      <c r="A43" s="11">
        <v>3412</v>
      </c>
      <c r="B43" s="12" t="s">
        <v>46</v>
      </c>
      <c r="C43" s="26">
        <v>200000</v>
      </c>
      <c r="D43" s="26">
        <v>200000</v>
      </c>
      <c r="E43" s="26">
        <v>200000</v>
      </c>
      <c r="F43" s="27"/>
      <c r="G43" s="39"/>
      <c r="H43" s="43"/>
    </row>
    <row r="44" spans="1:8" ht="12.75">
      <c r="A44" s="11">
        <v>3419</v>
      </c>
      <c r="B44" s="12" t="s">
        <v>47</v>
      </c>
      <c r="C44" s="26">
        <v>270000</v>
      </c>
      <c r="D44" s="26">
        <v>270000</v>
      </c>
      <c r="E44" s="26">
        <v>270000</v>
      </c>
      <c r="F44" s="27"/>
      <c r="G44" s="39"/>
      <c r="H44" s="44"/>
    </row>
    <row r="45" spans="1:8" ht="12.75">
      <c r="A45" s="11">
        <v>3421</v>
      </c>
      <c r="B45" s="12" t="s">
        <v>48</v>
      </c>
      <c r="C45" s="26">
        <v>900000</v>
      </c>
      <c r="D45" s="26">
        <v>900000</v>
      </c>
      <c r="E45" s="29">
        <v>870000</v>
      </c>
      <c r="F45" s="27"/>
      <c r="G45" s="39"/>
      <c r="H45" s="43"/>
    </row>
    <row r="46" spans="1:8" ht="12.75">
      <c r="A46" s="11">
        <v>3519</v>
      </c>
      <c r="B46" s="12" t="s">
        <v>49</v>
      </c>
      <c r="C46" s="26">
        <v>40000</v>
      </c>
      <c r="D46" s="26">
        <v>40000</v>
      </c>
      <c r="E46" s="26">
        <v>40000</v>
      </c>
      <c r="F46" s="27"/>
      <c r="G46" s="39"/>
      <c r="H46" s="43"/>
    </row>
    <row r="47" spans="1:8" ht="12.75">
      <c r="A47" s="11">
        <v>3612</v>
      </c>
      <c r="B47" s="12" t="s">
        <v>50</v>
      </c>
      <c r="C47" s="26">
        <v>1150000</v>
      </c>
      <c r="D47" s="29">
        <v>1400000</v>
      </c>
      <c r="E47" s="29">
        <v>1700000</v>
      </c>
      <c r="F47" s="27"/>
      <c r="G47" s="39"/>
      <c r="H47" s="43"/>
    </row>
    <row r="48" spans="1:8" ht="12.75">
      <c r="A48" s="11">
        <v>3613</v>
      </c>
      <c r="B48" s="12" t="s">
        <v>51</v>
      </c>
      <c r="C48" s="26">
        <v>50000</v>
      </c>
      <c r="D48" s="26">
        <v>50000</v>
      </c>
      <c r="E48" s="29">
        <v>0</v>
      </c>
      <c r="F48" s="27"/>
      <c r="G48" s="39"/>
      <c r="H48" s="43"/>
    </row>
    <row r="49" spans="1:8" ht="12.75">
      <c r="A49" s="11">
        <v>3631</v>
      </c>
      <c r="B49" s="12" t="s">
        <v>52</v>
      </c>
      <c r="C49" s="26">
        <v>1450000</v>
      </c>
      <c r="D49" s="29">
        <v>1950000</v>
      </c>
      <c r="E49" s="26">
        <v>1950000</v>
      </c>
      <c r="F49" s="27"/>
      <c r="G49" s="39"/>
      <c r="H49" s="44"/>
    </row>
    <row r="50" spans="1:8" ht="12.75">
      <c r="A50" s="11">
        <v>3632</v>
      </c>
      <c r="B50" s="12" t="s">
        <v>53</v>
      </c>
      <c r="C50" s="26">
        <v>15000</v>
      </c>
      <c r="D50" s="26">
        <v>15000</v>
      </c>
      <c r="E50" s="26">
        <v>15000</v>
      </c>
      <c r="F50" s="27"/>
      <c r="G50" s="39"/>
      <c r="H50" s="43"/>
    </row>
    <row r="51" spans="1:8" ht="12.75">
      <c r="A51" s="11">
        <v>3633</v>
      </c>
      <c r="B51" s="12" t="s">
        <v>54</v>
      </c>
      <c r="C51" s="26">
        <v>0</v>
      </c>
      <c r="D51" s="26">
        <v>0</v>
      </c>
      <c r="E51" s="29">
        <v>1000</v>
      </c>
      <c r="F51" s="27"/>
      <c r="G51" s="39"/>
      <c r="H51" s="43"/>
    </row>
    <row r="52" spans="1:8" ht="12.75">
      <c r="A52" s="11">
        <v>3635</v>
      </c>
      <c r="B52" s="12" t="s">
        <v>95</v>
      </c>
      <c r="C52" s="26">
        <v>100000</v>
      </c>
      <c r="D52" s="26">
        <v>100000</v>
      </c>
      <c r="E52" s="26">
        <v>100000</v>
      </c>
      <c r="F52" s="27"/>
      <c r="G52" s="39"/>
      <c r="H52" s="43"/>
    </row>
    <row r="53" spans="1:8" ht="12.75">
      <c r="A53" s="11">
        <v>3639</v>
      </c>
      <c r="B53" s="12" t="s">
        <v>55</v>
      </c>
      <c r="C53" s="26">
        <v>150000</v>
      </c>
      <c r="D53" s="26">
        <v>150000</v>
      </c>
      <c r="E53" s="29">
        <v>249000</v>
      </c>
      <c r="F53" s="28"/>
      <c r="G53" s="39"/>
      <c r="H53" s="43"/>
    </row>
    <row r="54" spans="1:8" ht="12.75">
      <c r="A54" s="11">
        <v>3721</v>
      </c>
      <c r="B54" s="12" t="s">
        <v>56</v>
      </c>
      <c r="C54" s="26">
        <v>40000</v>
      </c>
      <c r="D54" s="26">
        <v>40000</v>
      </c>
      <c r="E54" s="26">
        <v>40000</v>
      </c>
      <c r="F54" s="27"/>
      <c r="G54" s="39"/>
      <c r="H54" s="43"/>
    </row>
    <row r="55" spans="1:8" ht="12.75">
      <c r="A55" s="11">
        <v>3722</v>
      </c>
      <c r="B55" s="12" t="s">
        <v>57</v>
      </c>
      <c r="C55" s="26">
        <v>1400000</v>
      </c>
      <c r="D55" s="26">
        <v>1400000</v>
      </c>
      <c r="E55" s="26">
        <v>1400000</v>
      </c>
      <c r="F55" s="27"/>
      <c r="G55" s="39"/>
      <c r="H55" s="43"/>
    </row>
    <row r="56" spans="1:8" ht="12.75">
      <c r="A56" s="11">
        <v>3723</v>
      </c>
      <c r="B56" s="12" t="s">
        <v>58</v>
      </c>
      <c r="C56" s="26">
        <v>300000</v>
      </c>
      <c r="D56" s="26">
        <v>300000</v>
      </c>
      <c r="E56" s="26">
        <v>300000</v>
      </c>
      <c r="F56" s="27"/>
      <c r="G56" s="39"/>
      <c r="H56" s="43"/>
    </row>
    <row r="57" spans="1:8" ht="12.75">
      <c r="A57" s="11">
        <v>3745</v>
      </c>
      <c r="B57" s="12" t="s">
        <v>59</v>
      </c>
      <c r="C57" s="26">
        <v>700000</v>
      </c>
      <c r="D57" s="26">
        <v>700000</v>
      </c>
      <c r="E57" s="26">
        <v>700000</v>
      </c>
      <c r="F57" s="27"/>
      <c r="G57" s="39"/>
      <c r="H57" s="44"/>
    </row>
    <row r="58" spans="1:8" ht="12.75">
      <c r="A58" s="11">
        <v>4349</v>
      </c>
      <c r="B58" s="12" t="s">
        <v>60</v>
      </c>
      <c r="C58" s="26">
        <v>35000</v>
      </c>
      <c r="D58" s="26">
        <v>35000</v>
      </c>
      <c r="E58" s="26">
        <v>35000</v>
      </c>
      <c r="F58" s="27"/>
      <c r="G58" s="39"/>
      <c r="H58" s="43"/>
    </row>
    <row r="59" spans="1:8" ht="12.75">
      <c r="A59" s="11">
        <v>5311</v>
      </c>
      <c r="B59" s="12" t="s">
        <v>68</v>
      </c>
      <c r="C59" s="26">
        <v>50000</v>
      </c>
      <c r="D59" s="26">
        <v>50000</v>
      </c>
      <c r="E59" s="26">
        <v>50000</v>
      </c>
      <c r="F59" s="27"/>
      <c r="G59" s="39"/>
      <c r="H59" s="43"/>
    </row>
    <row r="60" spans="1:8" ht="12.75">
      <c r="A60" s="11">
        <v>5512</v>
      </c>
      <c r="B60" s="12" t="s">
        <v>61</v>
      </c>
      <c r="C60" s="26">
        <v>50000</v>
      </c>
      <c r="D60" s="26">
        <v>50000</v>
      </c>
      <c r="E60" s="29">
        <v>57000</v>
      </c>
      <c r="F60" s="27"/>
      <c r="G60" s="39"/>
      <c r="H60" s="44"/>
    </row>
    <row r="61" spans="1:8" ht="12.75">
      <c r="A61" s="11">
        <v>6112</v>
      </c>
      <c r="B61" s="12" t="s">
        <v>62</v>
      </c>
      <c r="C61" s="26">
        <v>700000</v>
      </c>
      <c r="D61" s="26">
        <v>700000</v>
      </c>
      <c r="E61" s="26">
        <v>700000</v>
      </c>
      <c r="F61" s="27"/>
      <c r="G61" s="39"/>
      <c r="H61" s="43"/>
    </row>
    <row r="62" spans="1:8" ht="12.75">
      <c r="A62" s="11">
        <v>6118</v>
      </c>
      <c r="B62" s="12" t="s">
        <v>101</v>
      </c>
      <c r="C62" s="26">
        <v>0</v>
      </c>
      <c r="D62" s="26">
        <v>0</v>
      </c>
      <c r="E62" s="29">
        <v>34116</v>
      </c>
      <c r="F62" s="27"/>
      <c r="G62" s="39"/>
      <c r="H62" s="43"/>
    </row>
    <row r="63" spans="1:8" ht="12.75">
      <c r="A63" s="11">
        <v>6171</v>
      </c>
      <c r="B63" s="12" t="s">
        <v>63</v>
      </c>
      <c r="C63" s="26">
        <v>2400000</v>
      </c>
      <c r="D63" s="29">
        <v>2450000</v>
      </c>
      <c r="E63" s="26">
        <v>2450000</v>
      </c>
      <c r="F63" s="27"/>
      <c r="G63" s="39"/>
      <c r="H63" s="43"/>
    </row>
    <row r="64" spans="1:8" ht="12.75">
      <c r="A64" s="11">
        <v>6399</v>
      </c>
      <c r="B64" s="12" t="s">
        <v>102</v>
      </c>
      <c r="C64" s="26">
        <v>0</v>
      </c>
      <c r="D64" s="26">
        <v>0</v>
      </c>
      <c r="E64" s="29">
        <v>196650</v>
      </c>
      <c r="F64" s="27"/>
      <c r="G64" s="39"/>
      <c r="H64" s="43"/>
    </row>
    <row r="65" spans="1:8" ht="12.75">
      <c r="A65" s="11"/>
      <c r="B65" s="12" t="s">
        <v>90</v>
      </c>
      <c r="C65" s="26">
        <f>SUM(C4:C63)</f>
        <v>20034000</v>
      </c>
      <c r="D65" s="26">
        <f>SUM(D4:D64)</f>
        <v>21050025</v>
      </c>
      <c r="E65" s="26">
        <f>SUM(E4:E64)</f>
        <v>23463615</v>
      </c>
      <c r="F65" s="27"/>
      <c r="G65" s="39"/>
      <c r="H65" s="43"/>
    </row>
    <row r="66" spans="1:8" ht="12.75">
      <c r="A66" s="11"/>
      <c r="B66" s="12" t="s">
        <v>65</v>
      </c>
      <c r="C66" s="26">
        <f>SUM(příjmy!C62-výdaje!C65)</f>
        <v>436000</v>
      </c>
      <c r="D66" s="26">
        <f>SUM(příjmy!D62-výdaje!D65)</f>
        <v>536247</v>
      </c>
      <c r="E66" s="26">
        <f>SUM(příjmy!E62-výdaje!E65)</f>
        <v>171894</v>
      </c>
      <c r="F66" s="28"/>
      <c r="G66" s="41"/>
      <c r="H66" s="44"/>
    </row>
    <row r="67" spans="1:8" ht="12.75">
      <c r="A67" s="33"/>
      <c r="B67" s="34" t="s">
        <v>64</v>
      </c>
      <c r="C67" s="35">
        <f>SUM(C65+C66)</f>
        <v>20470000</v>
      </c>
      <c r="D67" s="35">
        <f>SUM(D65+D66)</f>
        <v>21586272</v>
      </c>
      <c r="E67" s="35">
        <f>SUM(E65+E66)</f>
        <v>23635509</v>
      </c>
      <c r="F67" s="36"/>
      <c r="G67" s="42"/>
      <c r="H67" s="56"/>
    </row>
    <row r="68" spans="1:8" ht="12.75">
      <c r="A68" s="11"/>
      <c r="B68" s="11"/>
      <c r="C68" s="11"/>
      <c r="D68" s="7"/>
      <c r="E68" s="11"/>
      <c r="F68" s="31"/>
      <c r="G68" s="11"/>
      <c r="H68" s="12"/>
    </row>
    <row r="69" spans="1:8" ht="12.75">
      <c r="A69" s="11"/>
      <c r="B69" s="57" t="s">
        <v>74</v>
      </c>
      <c r="C69" s="11"/>
      <c r="D69" s="7"/>
      <c r="E69" s="11"/>
      <c r="F69" s="31"/>
      <c r="G69" s="11"/>
      <c r="H69" s="12"/>
    </row>
    <row r="70" spans="1:8" ht="12.75">
      <c r="A70" s="11"/>
      <c r="B70" s="11" t="s">
        <v>71</v>
      </c>
      <c r="C70" s="32">
        <v>2000000</v>
      </c>
      <c r="D70" s="7"/>
      <c r="E70" s="11"/>
      <c r="F70" s="31"/>
      <c r="G70" s="11"/>
      <c r="H70" s="12"/>
    </row>
    <row r="71" spans="1:8" ht="12.75">
      <c r="A71" s="11"/>
      <c r="B71" s="57" t="s">
        <v>73</v>
      </c>
      <c r="C71" s="32">
        <v>0</v>
      </c>
      <c r="D71" s="7"/>
      <c r="E71" s="11"/>
      <c r="F71" s="31"/>
      <c r="G71" s="11"/>
      <c r="H71" s="12"/>
    </row>
    <row r="72" spans="1:8" ht="12.75">
      <c r="A72" s="11"/>
      <c r="B72" s="57"/>
      <c r="C72" s="32"/>
      <c r="D72" s="7"/>
      <c r="E72" s="11"/>
      <c r="F72" s="31"/>
      <c r="G72" s="11"/>
      <c r="H72" s="12"/>
    </row>
    <row r="73" spans="1:8" ht="12.75">
      <c r="A73" s="11"/>
      <c r="B73" s="11"/>
      <c r="C73" s="32"/>
      <c r="D73" s="7"/>
      <c r="E73" s="11"/>
      <c r="F73" s="31"/>
      <c r="G73" s="11"/>
      <c r="H73" s="12"/>
    </row>
    <row r="74" spans="1:8" ht="12.75">
      <c r="A74" s="11"/>
      <c r="B74" s="11" t="s">
        <v>87</v>
      </c>
      <c r="C74" s="32"/>
      <c r="D74" s="7"/>
      <c r="E74" s="11"/>
      <c r="F74" s="31"/>
      <c r="G74" s="11"/>
      <c r="H74" s="12"/>
    </row>
    <row r="75" spans="1:8" ht="12.75">
      <c r="A75" s="11"/>
      <c r="B75" s="11" t="s">
        <v>88</v>
      </c>
      <c r="C75" s="32"/>
      <c r="D75" s="7"/>
      <c r="E75" s="11"/>
      <c r="F75" s="31"/>
      <c r="G75" s="11"/>
      <c r="H75" s="12"/>
    </row>
    <row r="76" spans="1:8" ht="12.75">
      <c r="A76" s="11"/>
      <c r="B76" s="11" t="s">
        <v>89</v>
      </c>
      <c r="C76" s="32"/>
      <c r="D76" s="7"/>
      <c r="E76" s="11"/>
      <c r="F76" s="31"/>
      <c r="G76" s="11"/>
      <c r="H76" s="12"/>
    </row>
    <row r="77" spans="1:8" ht="12.75">
      <c r="A77" s="11"/>
      <c r="B77" s="11"/>
      <c r="C77" s="32"/>
      <c r="D77" s="7"/>
      <c r="E77" s="11"/>
      <c r="F77" s="31"/>
      <c r="G77" s="11"/>
      <c r="H77" s="12"/>
    </row>
    <row r="82" ht="12.75">
      <c r="C82" s="30"/>
    </row>
    <row r="83" ht="12.75">
      <c r="C83" s="30"/>
    </row>
    <row r="84" ht="12.75">
      <c r="C84" s="30"/>
    </row>
  </sheetData>
  <sheetProtection/>
  <mergeCells count="1">
    <mergeCell ref="C2:H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Červené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Kopecký</dc:creator>
  <cp:keywords/>
  <dc:description/>
  <cp:lastModifiedBy>Jaroslav Kopecký</cp:lastModifiedBy>
  <cp:lastPrinted>2013-08-01T08:15:59Z</cp:lastPrinted>
  <dcterms:created xsi:type="dcterms:W3CDTF">2012-10-22T07:16:59Z</dcterms:created>
  <dcterms:modified xsi:type="dcterms:W3CDTF">2013-08-01T08:16:06Z</dcterms:modified>
  <cp:category/>
  <cp:version/>
  <cp:contentType/>
  <cp:contentStatus/>
</cp:coreProperties>
</file>